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ESPUESTAS 2024 y 2025\2025\PORTAL DE TRANSPARENCIA CIERRE 2025\GASTOS O EGRESOS TOTALES\DESTINO DE LOS RECURSOS FEDERALES POR OBRA\"/>
    </mc:Choice>
  </mc:AlternateContent>
  <xr:revisionPtr revIDLastSave="0" documentId="13_ncr:1_{237D1BC0-1333-4D48-B2C7-2EFE45A2F870}" xr6:coauthVersionLast="47" xr6:coauthVersionMax="47" xr10:uidLastSave="{00000000-0000-0000-0000-000000000000}"/>
  <bookViews>
    <workbookView xWindow="-120" yWindow="-120" windowWidth="24240" windowHeight="13020" xr2:uid="{9672CA57-201D-4C8F-AAF7-C156D3BFFD84}"/>
  </bookViews>
  <sheets>
    <sheet name="REC. FED. (FUNCIÓN) 2018-2025" sheetId="2" r:id="rId1"/>
  </sheets>
  <definedNames>
    <definedName name="_xlnm.Print_Area" localSheetId="0">'REC. FED. (FUNCIÓN) 2018-2025'!$A$2:$R$37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2" l="1"/>
  <c r="N28" i="2"/>
  <c r="L34" i="2"/>
  <c r="N34" i="2"/>
  <c r="M28" i="2"/>
  <c r="M19" i="2"/>
  <c r="M10" i="2" s="1"/>
  <c r="L19" i="2"/>
  <c r="K19" i="2"/>
  <c r="K28" i="2"/>
  <c r="J34" i="2"/>
  <c r="H34" i="2"/>
  <c r="H10" i="2" s="1"/>
  <c r="F34" i="2"/>
  <c r="D34" i="2"/>
  <c r="C34" i="2"/>
  <c r="I28" i="2"/>
  <c r="G28" i="2"/>
  <c r="F28" i="2"/>
  <c r="E28" i="2"/>
  <c r="D28" i="2"/>
  <c r="C28" i="2"/>
  <c r="J19" i="2"/>
  <c r="I19" i="2"/>
  <c r="G19" i="2"/>
  <c r="F19" i="2"/>
  <c r="E19" i="2"/>
  <c r="D19" i="2"/>
  <c r="C19" i="2"/>
  <c r="F12" i="2"/>
  <c r="D12" i="2"/>
  <c r="L10" i="2" l="1"/>
  <c r="N10" i="2"/>
  <c r="K10" i="2"/>
  <c r="G10" i="2"/>
  <c r="I10" i="2"/>
  <c r="J10" i="2"/>
  <c r="C10" i="2"/>
  <c r="E10" i="2"/>
  <c r="D10" i="2"/>
  <c r="F10" i="2"/>
</calcChain>
</file>

<file path=xl/sharedStrings.xml><?xml version="1.0" encoding="utf-8"?>
<sst xmlns="http://schemas.openxmlformats.org/spreadsheetml/2006/main" count="46" uniqueCount="32">
  <si>
    <t>DESTINO DE LOS RECURSOS FEDERALIZADOS POR CLASIFICACION FUNCIONAL</t>
  </si>
  <si>
    <t>( Miles de Pesos )</t>
  </si>
  <si>
    <t>FUNCIÓN</t>
  </si>
  <si>
    <t xml:space="preserve"> 2018</t>
  </si>
  <si>
    <t>2019</t>
  </si>
  <si>
    <t>FISE</t>
  </si>
  <si>
    <t>FAFEF</t>
  </si>
  <si>
    <t>TOTAL</t>
  </si>
  <si>
    <t>Gobierno</t>
  </si>
  <si>
    <t>Coordinación de la Política de Gobierno</t>
  </si>
  <si>
    <t>Asuntos Financiarios y Hacendarios</t>
  </si>
  <si>
    <t>Asuntos de Orden Público y Seguridad</t>
  </si>
  <si>
    <t>Otros Servicios Generales</t>
  </si>
  <si>
    <t>Desarrollo Social</t>
  </si>
  <si>
    <t>Protección Ambiental</t>
  </si>
  <si>
    <t>Vivienda y Servicios a la Comunidad</t>
  </si>
  <si>
    <t>Recreación, Cultura y Otras Manifestaciones Sociales</t>
  </si>
  <si>
    <t>Educación</t>
  </si>
  <si>
    <t>Salud</t>
  </si>
  <si>
    <t>Otros Asuntos Sociales</t>
  </si>
  <si>
    <t>Protección Social</t>
  </si>
  <si>
    <t>Desarrollo Económico</t>
  </si>
  <si>
    <t>Asuntos Económicos, Comerciales y Laborales en General</t>
  </si>
  <si>
    <t>Turismo</t>
  </si>
  <si>
    <t>Agropecuaria, Silvicultura, Pesca y Caza</t>
  </si>
  <si>
    <t>Transporte</t>
  </si>
  <si>
    <t>Otras Finalidades del Sector Público</t>
  </si>
  <si>
    <t>Transacciones de la Deuda Pública/Costo Financiero de la Deuda</t>
  </si>
  <si>
    <t>2020</t>
  </si>
  <si>
    <t>2021</t>
  </si>
  <si>
    <t>Legislación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</si>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</sst>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BA56E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0" borderId="13" xfId="1" applyFont="1" applyBorder="1" applyAlignment="1">
      <alignment horizontal="center" vertical="center" wrapText="1"/>
    </xf>
    <xf numFmtId="0" fontId="2" fillId="0" borderId="0" xfId="1" applyAlignment="1">
      <alignment horizontal="right" vertical="center"/>
    </xf>
    <xf numFmtId="0" fontId="5" fillId="0" borderId="15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0" fontId="3" fillId="2" borderId="6" xfId="1" applyFont="1" applyFill="1" applyBorder="1" applyAlignment="1">
      <alignment vertical="center" wrapText="1"/>
    </xf>
    <xf numFmtId="3" fontId="9" fillId="2" borderId="7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14" xfId="1" applyNumberFormat="1" applyFont="1" applyFill="1" applyBorder="1" applyAlignment="1">
      <alignment vertical="center" wrapText="1"/>
    </xf>
    <xf numFmtId="3" fontId="9" fillId="2" borderId="12" xfId="1" applyNumberFormat="1" applyFont="1" applyFill="1" applyBorder="1" applyAlignment="1">
      <alignment horizontal="right" vertical="center" wrapText="1"/>
    </xf>
    <xf numFmtId="3" fontId="9" fillId="2" borderId="12" xfId="1" applyNumberFormat="1" applyFont="1" applyFill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3" fontId="4" fillId="0" borderId="6" xfId="1" applyNumberFormat="1" applyFont="1" applyBorder="1" applyAlignment="1">
      <alignment horizontal="right" vertical="center"/>
    </xf>
    <xf numFmtId="3" fontId="4" fillId="0" borderId="11" xfId="1" applyNumberFormat="1" applyFont="1" applyBorder="1" applyAlignment="1">
      <alignment horizontal="right" vertical="center"/>
    </xf>
    <xf numFmtId="3" fontId="4" fillId="0" borderId="12" xfId="1" applyNumberFormat="1" applyFont="1" applyBorder="1" applyAlignment="1">
      <alignment horizontal="right" vertical="center"/>
    </xf>
    <xf numFmtId="3" fontId="9" fillId="2" borderId="11" xfId="1" applyNumberFormat="1" applyFont="1" applyFill="1" applyBorder="1" applyAlignment="1">
      <alignment vertical="center" wrapText="1"/>
    </xf>
    <xf numFmtId="3" fontId="4" fillId="0" borderId="6" xfId="1" applyNumberFormat="1" applyFont="1" applyBorder="1" applyAlignment="1">
      <alignment vertical="center" wrapText="1"/>
    </xf>
    <xf numFmtId="3" fontId="4" fillId="0" borderId="11" xfId="1" applyNumberFormat="1" applyFont="1" applyBorder="1" applyAlignment="1">
      <alignment vertical="center" wrapText="1"/>
    </xf>
    <xf numFmtId="3" fontId="4" fillId="0" borderId="12" xfId="1" applyNumberFormat="1" applyFont="1" applyBorder="1" applyAlignment="1">
      <alignment horizontal="right" vertical="center" wrapText="1"/>
    </xf>
    <xf numFmtId="3" fontId="4" fillId="0" borderId="12" xfId="1" applyNumberFormat="1" applyFont="1" applyBorder="1" applyAlignment="1">
      <alignment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/>
    </xf>
    <xf numFmtId="0" fontId="4" fillId="0" borderId="1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left" vertical="center"/>
    </xf>
    <xf numFmtId="3" fontId="9" fillId="4" borderId="6" xfId="1" applyNumberFormat="1" applyFont="1" applyFill="1" applyBorder="1" applyAlignment="1">
      <alignment horizontal="right" vertical="center"/>
    </xf>
    <xf numFmtId="3" fontId="9" fillId="4" borderId="11" xfId="1" applyNumberFormat="1" applyFont="1" applyFill="1" applyBorder="1" applyAlignment="1">
      <alignment horizontal="right" vertical="center"/>
    </xf>
    <xf numFmtId="3" fontId="9" fillId="4" borderId="12" xfId="1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</cellXfs>
  <cellStyles count="4">
    <cellStyle name="Millares 10" xfId="3" xr:uid="{973B0FE8-7078-4FEA-BA8A-105C696F1C56}"/>
    <cellStyle name="Normal" xfId="0" builtinId="0"/>
    <cellStyle name="Normal 10" xfId="1" xr:uid="{AB76B432-A825-42E1-9ABB-3F07A167CB12}"/>
    <cellStyle name="Normal 2" xfId="2" xr:uid="{43596A9F-E0F0-4D7A-A989-F8C3DEAD8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733426</xdr:colOff>
      <xdr:row>1</xdr:row>
      <xdr:rowOff>19050</xdr:rowOff>
    </xdr:from>
    <xdr:to>
      <xdr:col>1</xdr:col>
      <xdr:colOff>3042381</xdr:colOff>
      <xdr:row>3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CA19D7-3C29-9FBA-15AA-20BF2A8AF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190500"/>
          <a:ext cx="306143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F4053-1143-47B8-9619-F64BDBB34003}">
  <sheetPr codeName="Hoja2">
    <pageSetUpPr fitToPage="1"/>
  </sheetPr>
  <dimension ref="A2:R82"/>
  <sheetViews>
    <sheetView showGridLines="0" tabSelected="1" topLeftCell="C6" zoomScaleNormal="100" zoomScaleSheetLayoutView="62" workbookViewId="0">
      <selection activeCell="T25" sqref="T25"/>
    </sheetView>
  </sheetViews>
  <sheetFormatPr baseColWidth="10" defaultColWidth="11.42578125" defaultRowHeight="12.75" x14ac:dyDescent="0.25"/>
  <cols>
    <col min="1" max="1" width="2.7109375" style="1" customWidth="1"/>
    <col min="2" max="2" width="65.7109375" style="1" bestFit="1" customWidth="1"/>
    <col min="3" max="3" width="11" style="1" customWidth="1"/>
    <col min="4" max="4" width="12" style="1" customWidth="1"/>
    <col min="5" max="5" width="10.140625" style="1" customWidth="1"/>
    <col min="6" max="6" width="10.7109375" style="1" customWidth="1"/>
    <col min="7" max="7" width="10.140625" style="1" customWidth="1"/>
    <col min="8" max="8" width="9.85546875" style="1" customWidth="1"/>
    <col min="9" max="9" width="9.28515625" style="8" customWidth="1"/>
    <col min="10" max="13" width="9.85546875" style="1" customWidth="1"/>
    <col min="14" max="18" width="10.85546875" style="1" customWidth="1"/>
    <col min="19" max="16384" width="11.42578125" style="1"/>
  </cols>
  <sheetData>
    <row r="2" spans="1:18" ht="24" customHeigh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" customHeight="1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5">
      <c r="B6" s="2"/>
    </row>
    <row r="7" spans="1:18" ht="14.45" customHeight="1" x14ac:dyDescent="0.25">
      <c r="B7" s="47" t="s">
        <v>2</v>
      </c>
      <c r="C7" s="45" t="s">
        <v>3</v>
      </c>
      <c r="D7" s="46"/>
      <c r="E7" s="45" t="s">
        <v>4</v>
      </c>
      <c r="F7" s="46"/>
      <c r="G7" s="45" t="s">
        <v>28</v>
      </c>
      <c r="H7" s="46"/>
      <c r="I7" s="45" t="s">
        <v>29</v>
      </c>
      <c r="J7" s="46"/>
      <c r="K7" s="45" t="s">
        <v>31</v>
      </c>
      <c r="L7" s="49"/>
      <c r="M7" s="42">
        <v>2023</v>
      </c>
      <c r="N7" s="42"/>
      <c r="O7" s="42">
        <v>2024</v>
      </c>
      <c r="P7" s="42"/>
      <c r="Q7" s="42">
        <v>2025</v>
      </c>
      <c r="R7" s="42"/>
    </row>
    <row r="8" spans="1:18" x14ac:dyDescent="0.25">
      <c r="B8" s="48"/>
      <c r="C8" s="37" t="s">
        <v>5</v>
      </c>
      <c r="D8" s="37" t="s">
        <v>6</v>
      </c>
      <c r="E8" s="37" t="s">
        <v>5</v>
      </c>
      <c r="F8" s="37" t="s">
        <v>6</v>
      </c>
      <c r="G8" s="37" t="s">
        <v>5</v>
      </c>
      <c r="H8" s="37" t="s">
        <v>6</v>
      </c>
      <c r="I8" s="37" t="s">
        <v>5</v>
      </c>
      <c r="J8" s="37" t="s">
        <v>6</v>
      </c>
      <c r="K8" s="37" t="s">
        <v>5</v>
      </c>
      <c r="L8" s="37" t="s">
        <v>6</v>
      </c>
      <c r="M8" s="37" t="s">
        <v>5</v>
      </c>
      <c r="N8" s="37" t="s">
        <v>6</v>
      </c>
      <c r="O8" s="37" t="s">
        <v>5</v>
      </c>
      <c r="P8" s="37" t="s">
        <v>6</v>
      </c>
      <c r="Q8" s="37" t="s">
        <v>5</v>
      </c>
      <c r="R8" s="37" t="s">
        <v>6</v>
      </c>
    </row>
    <row r="9" spans="1:18" x14ac:dyDescent="0.25">
      <c r="B9" s="3"/>
      <c r="C9" s="3"/>
      <c r="D9" s="3"/>
      <c r="E9" s="3"/>
      <c r="F9" s="3"/>
      <c r="G9" s="7"/>
      <c r="H9" s="3"/>
      <c r="I9" s="9"/>
      <c r="J9" s="3"/>
      <c r="K9" s="3"/>
      <c r="L9" s="3"/>
      <c r="M9" s="3"/>
      <c r="N9" s="3"/>
      <c r="O9" s="3"/>
      <c r="P9" s="3"/>
      <c r="Q9" s="3"/>
      <c r="R9" s="3"/>
    </row>
    <row r="10" spans="1:18" x14ac:dyDescent="0.25">
      <c r="B10" s="38" t="s">
        <v>7</v>
      </c>
      <c r="C10" s="39">
        <f t="shared" ref="C10:J10" si="0">C12+C19+C28+C34</f>
        <v>721399</v>
      </c>
      <c r="D10" s="39">
        <f t="shared" si="0"/>
        <v>1705798</v>
      </c>
      <c r="E10" s="39">
        <f t="shared" si="0"/>
        <v>892055</v>
      </c>
      <c r="F10" s="39">
        <f t="shared" si="0"/>
        <v>2070496</v>
      </c>
      <c r="G10" s="40">
        <f t="shared" si="0"/>
        <v>613943.39064999996</v>
      </c>
      <c r="H10" s="39">
        <f t="shared" si="0"/>
        <v>2014698.0279999999</v>
      </c>
      <c r="I10" s="41">
        <f t="shared" si="0"/>
        <v>752976.95231999992</v>
      </c>
      <c r="J10" s="40">
        <f t="shared" si="0"/>
        <v>2026437.6410000001</v>
      </c>
      <c r="K10" s="40">
        <f>K19+K28</f>
        <v>948560.81015999999</v>
      </c>
      <c r="L10" s="39">
        <f>L19+L34</f>
        <v>2232862.7428299999</v>
      </c>
      <c r="M10" s="39">
        <f>M19+M28+M34</f>
        <v>707609.93975999998</v>
      </c>
      <c r="N10" s="39">
        <f>N19+N28+N34</f>
        <v>2591435.7404399998</v>
      </c>
      <c r="O10" s="39">
        <v>820013.50615000003</v>
      </c>
      <c r="P10" s="39">
        <v>2826766.39</v>
      </c>
      <c r="Q10" s="39">
        <v>922716</v>
      </c>
      <c r="R10" s="39">
        <v>2885213</v>
      </c>
    </row>
    <row r="11" spans="1:18" s="4" customFormat="1" x14ac:dyDescent="0.25">
      <c r="B11" s="10"/>
      <c r="C11" s="11"/>
      <c r="D11" s="11"/>
      <c r="E11" s="11"/>
      <c r="F11" s="11"/>
      <c r="G11" s="12"/>
      <c r="H11" s="11"/>
      <c r="I11" s="13"/>
      <c r="J11" s="11"/>
      <c r="K11" s="11"/>
      <c r="L11" s="13"/>
      <c r="M11" s="13"/>
      <c r="N11" s="13"/>
      <c r="O11" s="13"/>
      <c r="P11" s="13"/>
      <c r="Q11" s="13"/>
      <c r="R11" s="13"/>
    </row>
    <row r="12" spans="1:18" x14ac:dyDescent="0.25">
      <c r="B12" s="14" t="s">
        <v>8</v>
      </c>
      <c r="C12" s="16"/>
      <c r="D12" s="15">
        <f>SUM(D13:D17)</f>
        <v>227555</v>
      </c>
      <c r="E12" s="16"/>
      <c r="F12" s="15">
        <f>SUM(F13:F17)</f>
        <v>193749</v>
      </c>
      <c r="G12" s="17"/>
      <c r="H12" s="16"/>
      <c r="I12" s="18"/>
      <c r="J12" s="15"/>
      <c r="K12" s="16"/>
      <c r="L12" s="19"/>
      <c r="M12" s="19"/>
      <c r="N12" s="19"/>
      <c r="O12" s="19"/>
      <c r="P12" s="19"/>
      <c r="Q12" s="19"/>
      <c r="R12" s="19"/>
    </row>
    <row r="13" spans="1:18" x14ac:dyDescent="0.25">
      <c r="B13" s="20" t="s">
        <v>30</v>
      </c>
      <c r="C13" s="21"/>
      <c r="D13" s="21">
        <v>40875</v>
      </c>
      <c r="E13" s="21"/>
      <c r="F13" s="21">
        <v>50975</v>
      </c>
      <c r="G13" s="22"/>
      <c r="H13" s="21"/>
      <c r="I13" s="23"/>
      <c r="J13" s="21"/>
      <c r="K13" s="21"/>
      <c r="L13" s="23"/>
      <c r="M13" s="23"/>
      <c r="N13" s="23"/>
      <c r="O13" s="23"/>
      <c r="P13" s="23"/>
      <c r="Q13" s="23"/>
      <c r="R13" s="23"/>
    </row>
    <row r="14" spans="1:18" x14ac:dyDescent="0.25">
      <c r="B14" s="20" t="s">
        <v>9</v>
      </c>
      <c r="C14" s="21"/>
      <c r="D14" s="21">
        <v>69292</v>
      </c>
      <c r="E14" s="21"/>
      <c r="F14" s="21">
        <v>29943</v>
      </c>
      <c r="G14" s="22"/>
      <c r="H14" s="21"/>
      <c r="I14" s="23"/>
      <c r="J14" s="21"/>
      <c r="K14" s="21"/>
      <c r="L14" s="23"/>
      <c r="M14" s="23"/>
      <c r="N14" s="23"/>
      <c r="O14" s="23"/>
      <c r="P14" s="23"/>
      <c r="Q14" s="23"/>
      <c r="R14" s="23"/>
    </row>
    <row r="15" spans="1:18" x14ac:dyDescent="0.25">
      <c r="B15" s="20" t="s">
        <v>10</v>
      </c>
      <c r="C15" s="21"/>
      <c r="D15" s="21">
        <v>42090</v>
      </c>
      <c r="E15" s="21"/>
      <c r="F15" s="21">
        <v>29937</v>
      </c>
      <c r="G15" s="22"/>
      <c r="H15" s="21"/>
      <c r="I15" s="23"/>
      <c r="J15" s="21"/>
      <c r="K15" s="21"/>
      <c r="L15" s="23"/>
      <c r="M15" s="23"/>
      <c r="N15" s="23"/>
      <c r="O15" s="23"/>
      <c r="P15" s="23"/>
      <c r="Q15" s="23"/>
      <c r="R15" s="23"/>
    </row>
    <row r="16" spans="1:18" x14ac:dyDescent="0.25">
      <c r="B16" s="20" t="s">
        <v>11</v>
      </c>
      <c r="C16" s="21"/>
      <c r="D16" s="21">
        <v>16203</v>
      </c>
      <c r="E16" s="21"/>
      <c r="F16" s="21">
        <v>17602</v>
      </c>
      <c r="G16" s="22"/>
      <c r="H16" s="21"/>
      <c r="I16" s="23"/>
      <c r="J16" s="21"/>
      <c r="K16" s="21"/>
      <c r="L16" s="23"/>
      <c r="M16" s="23"/>
      <c r="N16" s="23"/>
      <c r="O16" s="23"/>
      <c r="P16" s="23"/>
      <c r="Q16" s="23"/>
      <c r="R16" s="23"/>
    </row>
    <row r="17" spans="2:18" x14ac:dyDescent="0.25">
      <c r="B17" s="20" t="s">
        <v>12</v>
      </c>
      <c r="C17" s="21"/>
      <c r="D17" s="21">
        <v>59095</v>
      </c>
      <c r="E17" s="21"/>
      <c r="F17" s="21">
        <v>65292</v>
      </c>
      <c r="G17" s="22"/>
      <c r="H17" s="21"/>
      <c r="I17" s="23"/>
      <c r="J17" s="21"/>
      <c r="K17" s="21"/>
      <c r="L17" s="23"/>
      <c r="M17" s="23"/>
      <c r="N17" s="23"/>
      <c r="O17" s="23"/>
      <c r="P17" s="23"/>
      <c r="Q17" s="23"/>
      <c r="R17" s="23"/>
    </row>
    <row r="18" spans="2:18" x14ac:dyDescent="0.25">
      <c r="B18" s="20"/>
      <c r="C18" s="11"/>
      <c r="D18" s="11"/>
      <c r="E18" s="11"/>
      <c r="F18" s="11"/>
      <c r="G18" s="12"/>
      <c r="H18" s="11"/>
      <c r="I18" s="13"/>
      <c r="J18" s="11"/>
      <c r="K18" s="11"/>
      <c r="L18" s="13"/>
      <c r="M18" s="13"/>
      <c r="N18" s="13"/>
      <c r="O18" s="13"/>
      <c r="P18" s="13"/>
      <c r="Q18" s="13"/>
      <c r="R18" s="13"/>
    </row>
    <row r="19" spans="2:18" x14ac:dyDescent="0.25">
      <c r="B19" s="14" t="s">
        <v>13</v>
      </c>
      <c r="C19" s="16">
        <f t="shared" ref="C19:J19" si="1">SUM(C20:C26)</f>
        <v>631833</v>
      </c>
      <c r="D19" s="16">
        <f t="shared" si="1"/>
        <v>147128</v>
      </c>
      <c r="E19" s="16">
        <f t="shared" si="1"/>
        <v>773258</v>
      </c>
      <c r="F19" s="16">
        <f t="shared" si="1"/>
        <v>173462</v>
      </c>
      <c r="G19" s="24">
        <f t="shared" si="1"/>
        <v>582247.92807999998</v>
      </c>
      <c r="H19" s="16"/>
      <c r="I19" s="18">
        <f t="shared" si="1"/>
        <v>629280.77521999995</v>
      </c>
      <c r="J19" s="16">
        <f t="shared" si="1"/>
        <v>259202.59484999999</v>
      </c>
      <c r="K19" s="16">
        <f>SUM(K20:K26)</f>
        <v>624488.43042999995</v>
      </c>
      <c r="L19" s="19">
        <f>SUM(L20:L26)</f>
        <v>568707.08755000005</v>
      </c>
      <c r="M19" s="19">
        <f>SUM(M20:M26)</f>
        <v>342983.86476000003</v>
      </c>
      <c r="N19" s="19">
        <f>SUM(N20:N26)</f>
        <v>806081.39706999995</v>
      </c>
      <c r="O19" s="19">
        <v>591559.27052000002</v>
      </c>
      <c r="P19" s="19">
        <v>937176.79917000001</v>
      </c>
      <c r="Q19" s="19">
        <v>689238</v>
      </c>
      <c r="R19" s="19">
        <v>1312596.37543</v>
      </c>
    </row>
    <row r="20" spans="2:18" x14ac:dyDescent="0.25">
      <c r="B20" s="20" t="s">
        <v>14</v>
      </c>
      <c r="C20" s="21">
        <v>28600</v>
      </c>
      <c r="D20" s="21">
        <v>1865</v>
      </c>
      <c r="E20" s="21"/>
      <c r="F20" s="21">
        <v>1769</v>
      </c>
      <c r="G20" s="22"/>
      <c r="H20" s="21"/>
      <c r="I20" s="23"/>
      <c r="J20" s="21"/>
      <c r="K20" s="21"/>
      <c r="L20" s="23"/>
      <c r="M20" s="23"/>
      <c r="N20" s="23"/>
      <c r="O20" s="23">
        <v>35168.188869999998</v>
      </c>
      <c r="P20" s="23"/>
      <c r="Q20" s="23">
        <v>94761.143890000007</v>
      </c>
      <c r="R20" s="23"/>
    </row>
    <row r="21" spans="2:18" x14ac:dyDescent="0.25">
      <c r="B21" s="20" t="s">
        <v>15</v>
      </c>
      <c r="C21" s="21">
        <v>559867</v>
      </c>
      <c r="D21" s="21">
        <v>53133</v>
      </c>
      <c r="E21" s="21">
        <v>748921</v>
      </c>
      <c r="F21" s="21">
        <v>35223</v>
      </c>
      <c r="G21" s="22">
        <v>578239.78321000002</v>
      </c>
      <c r="H21" s="21"/>
      <c r="I21" s="23">
        <v>607790.43189999997</v>
      </c>
      <c r="J21" s="21"/>
      <c r="K21" s="21">
        <v>579896.32875999995</v>
      </c>
      <c r="L21" s="23">
        <v>72776.400139999998</v>
      </c>
      <c r="M21" s="23">
        <v>310424.82682000002</v>
      </c>
      <c r="N21" s="23">
        <v>19480.981930000002</v>
      </c>
      <c r="O21" s="23">
        <v>492695.90141000005</v>
      </c>
      <c r="P21" s="23"/>
      <c r="Q21" s="23">
        <v>489304.63250000001</v>
      </c>
      <c r="R21" s="23"/>
    </row>
    <row r="22" spans="2:18" x14ac:dyDescent="0.25">
      <c r="B22" s="20" t="s">
        <v>16</v>
      </c>
      <c r="C22" s="21"/>
      <c r="D22" s="21">
        <v>14317</v>
      </c>
      <c r="E22" s="21"/>
      <c r="F22" s="21">
        <v>12378</v>
      </c>
      <c r="G22" s="22"/>
      <c r="H22" s="21"/>
      <c r="I22" s="23">
        <v>4105.36229</v>
      </c>
      <c r="J22" s="21"/>
      <c r="K22" s="21">
        <v>10048.17627</v>
      </c>
      <c r="L22" s="23">
        <v>79702.660349999991</v>
      </c>
      <c r="M22" s="23"/>
      <c r="N22" s="23"/>
      <c r="O22" s="23"/>
      <c r="P22" s="23"/>
      <c r="Q22" s="23"/>
      <c r="R22" s="23"/>
    </row>
    <row r="23" spans="2:18" x14ac:dyDescent="0.25">
      <c r="B23" s="20" t="s">
        <v>17</v>
      </c>
      <c r="C23" s="21">
        <v>12114</v>
      </c>
      <c r="D23" s="21">
        <v>3924</v>
      </c>
      <c r="E23" s="21">
        <v>18892</v>
      </c>
      <c r="F23" s="21">
        <v>1488</v>
      </c>
      <c r="G23" s="22">
        <v>4008.1448700000001</v>
      </c>
      <c r="H23" s="21"/>
      <c r="I23" s="23">
        <v>17384.981030000003</v>
      </c>
      <c r="J23" s="21"/>
      <c r="K23" s="21">
        <v>34543.9254</v>
      </c>
      <c r="L23" s="23"/>
      <c r="M23" s="23">
        <v>22643.648710000001</v>
      </c>
      <c r="N23" s="23">
        <v>3990.6456800000001</v>
      </c>
      <c r="O23" s="23">
        <v>35580.21314</v>
      </c>
      <c r="P23" s="23"/>
      <c r="Q23" s="23">
        <v>65175.908729999996</v>
      </c>
      <c r="R23" s="23"/>
    </row>
    <row r="24" spans="2:18" s="4" customFormat="1" ht="9.75" customHeight="1" x14ac:dyDescent="0.25">
      <c r="B24" s="20" t="s">
        <v>18</v>
      </c>
      <c r="C24" s="21">
        <v>30752</v>
      </c>
      <c r="D24" s="21"/>
      <c r="E24" s="21">
        <v>5445</v>
      </c>
      <c r="F24" s="21"/>
      <c r="G24" s="22"/>
      <c r="H24" s="21"/>
      <c r="I24" s="23"/>
      <c r="J24" s="21"/>
      <c r="K24" s="21"/>
      <c r="L24" s="23"/>
      <c r="M24" s="23">
        <v>9915.3892300000007</v>
      </c>
      <c r="N24" s="23"/>
      <c r="O24" s="23">
        <v>28114.967100000002</v>
      </c>
      <c r="P24" s="23"/>
      <c r="Q24" s="23">
        <v>39996.800000000003</v>
      </c>
      <c r="R24" s="23"/>
    </row>
    <row r="25" spans="2:18" x14ac:dyDescent="0.25">
      <c r="B25" s="20" t="s">
        <v>19</v>
      </c>
      <c r="C25" s="21"/>
      <c r="D25" s="21">
        <v>990</v>
      </c>
      <c r="E25" s="21"/>
      <c r="F25" s="21">
        <v>658</v>
      </c>
      <c r="G25" s="22"/>
      <c r="H25" s="10"/>
      <c r="I25" s="23"/>
      <c r="J25" s="21"/>
      <c r="K25" s="21"/>
      <c r="L25" s="23"/>
      <c r="M25" s="23"/>
      <c r="N25" s="23"/>
      <c r="O25" s="23"/>
      <c r="P25" s="23"/>
      <c r="Q25" s="23"/>
      <c r="R25" s="23"/>
    </row>
    <row r="26" spans="2:18" x14ac:dyDescent="0.25">
      <c r="B26" s="20" t="s">
        <v>20</v>
      </c>
      <c r="C26" s="21">
        <v>500</v>
      </c>
      <c r="D26" s="21">
        <v>72899</v>
      </c>
      <c r="E26" s="21"/>
      <c r="F26" s="21">
        <v>121946</v>
      </c>
      <c r="G26" s="22"/>
      <c r="H26" s="10"/>
      <c r="I26" s="23"/>
      <c r="J26" s="21">
        <v>259202.59484999999</v>
      </c>
      <c r="K26" s="21"/>
      <c r="L26" s="23">
        <v>416228.02705999999</v>
      </c>
      <c r="M26" s="23"/>
      <c r="N26" s="23">
        <v>782609.76945999998</v>
      </c>
      <c r="O26" s="23"/>
      <c r="P26" s="23">
        <v>937176.79917000001</v>
      </c>
      <c r="Q26" s="23"/>
      <c r="R26" s="23">
        <v>1312596.37543</v>
      </c>
    </row>
    <row r="27" spans="2:18" x14ac:dyDescent="0.25">
      <c r="B27" s="20"/>
      <c r="C27" s="21"/>
      <c r="D27" s="21"/>
      <c r="E27" s="21"/>
      <c r="F27" s="21"/>
      <c r="G27" s="22"/>
      <c r="H27" s="10"/>
      <c r="I27" s="23"/>
      <c r="J27" s="21"/>
      <c r="K27" s="21"/>
      <c r="L27" s="23"/>
      <c r="M27" s="23"/>
      <c r="N27" s="23"/>
      <c r="O27" s="23"/>
      <c r="P27" s="23"/>
      <c r="Q27" s="23"/>
      <c r="R27" s="23"/>
    </row>
    <row r="28" spans="2:18" x14ac:dyDescent="0.25">
      <c r="B28" s="14" t="s">
        <v>21</v>
      </c>
      <c r="C28" s="16">
        <f>SUM(C29:C33)</f>
        <v>89566</v>
      </c>
      <c r="D28" s="16">
        <f>SUM(D29:D33)</f>
        <v>92184</v>
      </c>
      <c r="E28" s="16">
        <f>SUM(E29:E33)</f>
        <v>118797</v>
      </c>
      <c r="F28" s="16">
        <f>SUM(F29:F33)</f>
        <v>45978</v>
      </c>
      <c r="G28" s="24">
        <f>SUM(G29:G33)</f>
        <v>31695.46257</v>
      </c>
      <c r="H28" s="16"/>
      <c r="I28" s="18">
        <f>SUM(I29:I33)</f>
        <v>123696.1771</v>
      </c>
      <c r="J28" s="16"/>
      <c r="K28" s="16">
        <f>SUM(K29:K32)</f>
        <v>324072.37973000004</v>
      </c>
      <c r="L28" s="16"/>
      <c r="M28" s="16">
        <f>SUM(M29:M32)</f>
        <v>364626.07500000001</v>
      </c>
      <c r="N28" s="16">
        <f>SUM(N29:N32)</f>
        <v>27435.78239</v>
      </c>
      <c r="O28" s="16">
        <v>228454.23562999998</v>
      </c>
      <c r="P28" s="16"/>
      <c r="Q28" s="16">
        <v>233477.50764</v>
      </c>
      <c r="R28" s="16"/>
    </row>
    <row r="29" spans="2:18" x14ac:dyDescent="0.25">
      <c r="B29" s="20" t="s">
        <v>22</v>
      </c>
      <c r="C29" s="25"/>
      <c r="D29" s="25">
        <v>13856</v>
      </c>
      <c r="E29" s="25"/>
      <c r="F29" s="25">
        <v>11960</v>
      </c>
      <c r="G29" s="26"/>
      <c r="H29" s="25"/>
      <c r="I29" s="27"/>
      <c r="J29" s="25"/>
      <c r="K29" s="25"/>
      <c r="L29" s="28"/>
      <c r="M29" s="28"/>
      <c r="N29" s="28"/>
      <c r="O29" s="28"/>
      <c r="P29" s="28"/>
      <c r="Q29" s="28"/>
      <c r="R29" s="28"/>
    </row>
    <row r="30" spans="2:18" x14ac:dyDescent="0.25">
      <c r="B30" s="20" t="s">
        <v>23</v>
      </c>
      <c r="C30" s="21"/>
      <c r="D30" s="21">
        <v>7250</v>
      </c>
      <c r="E30" s="21">
        <v>8650</v>
      </c>
      <c r="F30" s="21">
        <v>6061</v>
      </c>
      <c r="G30" s="22"/>
      <c r="H30" s="21"/>
      <c r="I30" s="23"/>
      <c r="J30" s="21"/>
      <c r="K30" s="21"/>
      <c r="L30" s="23"/>
      <c r="M30" s="23"/>
      <c r="N30" s="23"/>
      <c r="O30" s="23"/>
      <c r="P30" s="23"/>
      <c r="Q30" s="23"/>
      <c r="R30" s="23"/>
    </row>
    <row r="31" spans="2:18" s="5" customFormat="1" ht="8.25" customHeight="1" x14ac:dyDescent="0.25">
      <c r="B31" s="20" t="s">
        <v>24</v>
      </c>
      <c r="C31" s="21">
        <v>22060</v>
      </c>
      <c r="D31" s="21">
        <v>25792</v>
      </c>
      <c r="E31" s="21">
        <v>0</v>
      </c>
      <c r="F31" s="21">
        <v>19479</v>
      </c>
      <c r="G31" s="22"/>
      <c r="H31" s="21"/>
      <c r="I31" s="23"/>
      <c r="J31" s="21"/>
      <c r="K31" s="21"/>
      <c r="L31" s="23"/>
      <c r="M31" s="23"/>
      <c r="N31" s="23"/>
      <c r="O31" s="23"/>
      <c r="P31" s="23"/>
      <c r="Q31" s="23"/>
      <c r="R31" s="23"/>
    </row>
    <row r="32" spans="2:18" x14ac:dyDescent="0.25">
      <c r="B32" s="20" t="s">
        <v>25</v>
      </c>
      <c r="C32" s="21">
        <v>67506</v>
      </c>
      <c r="D32" s="21">
        <v>45286</v>
      </c>
      <c r="E32" s="21">
        <v>110147</v>
      </c>
      <c r="F32" s="21">
        <v>8478</v>
      </c>
      <c r="G32" s="26">
        <v>31695.46257</v>
      </c>
      <c r="H32" s="21"/>
      <c r="I32" s="23">
        <v>123696.1771</v>
      </c>
      <c r="J32" s="21"/>
      <c r="K32" s="21">
        <v>324072.37973000004</v>
      </c>
      <c r="L32" s="23"/>
      <c r="M32" s="23">
        <v>364626.07500000001</v>
      </c>
      <c r="N32" s="23">
        <v>27435.78239</v>
      </c>
      <c r="O32" s="23">
        <v>228454.23562999998</v>
      </c>
      <c r="P32" s="23"/>
      <c r="Q32" s="23">
        <v>233477.50764</v>
      </c>
      <c r="R32" s="23"/>
    </row>
    <row r="33" spans="2:18" x14ac:dyDescent="0.25">
      <c r="B33" s="20"/>
      <c r="C33" s="21"/>
      <c r="D33" s="21"/>
      <c r="E33" s="21"/>
      <c r="F33" s="21"/>
      <c r="G33" s="22"/>
      <c r="H33" s="21"/>
      <c r="I33" s="23"/>
      <c r="J33" s="21"/>
      <c r="K33" s="21"/>
      <c r="L33" s="23"/>
      <c r="M33" s="23"/>
      <c r="N33" s="23"/>
      <c r="O33" s="23"/>
      <c r="P33" s="23"/>
      <c r="Q33" s="23"/>
      <c r="R33" s="23"/>
    </row>
    <row r="34" spans="2:18" x14ac:dyDescent="0.25">
      <c r="B34" s="14" t="s">
        <v>26</v>
      </c>
      <c r="C34" s="16">
        <f t="shared" ref="C34" si="2">SUM(C35:C35)</f>
        <v>0</v>
      </c>
      <c r="D34" s="16">
        <f>SUM(D35:D35)</f>
        <v>1238931</v>
      </c>
      <c r="E34" s="16"/>
      <c r="F34" s="16">
        <f>SUM(F35:F35)</f>
        <v>1657307</v>
      </c>
      <c r="G34" s="24"/>
      <c r="H34" s="16">
        <f>SUM(H35:H35)</f>
        <v>2014698.0279999999</v>
      </c>
      <c r="I34" s="18"/>
      <c r="J34" s="16">
        <f>SUM(J35:J35)</f>
        <v>1767235.0461500001</v>
      </c>
      <c r="K34" s="16"/>
      <c r="L34" s="19">
        <f>L35</f>
        <v>1664155.6552800001</v>
      </c>
      <c r="M34" s="19"/>
      <c r="N34" s="19">
        <f t="shared" ref="N34" si="3">N35</f>
        <v>1757918.5609800001</v>
      </c>
      <c r="O34" s="19"/>
      <c r="P34" s="19">
        <v>1889589.5908299999</v>
      </c>
      <c r="Q34" s="19"/>
      <c r="R34" s="19">
        <v>1572616.7985699999</v>
      </c>
    </row>
    <row r="35" spans="2:18" x14ac:dyDescent="0.25">
      <c r="B35" s="20" t="s">
        <v>27</v>
      </c>
      <c r="C35" s="25"/>
      <c r="D35" s="25">
        <v>1238931</v>
      </c>
      <c r="E35" s="25"/>
      <c r="F35" s="29">
        <v>1657307</v>
      </c>
      <c r="G35" s="26"/>
      <c r="H35" s="25">
        <v>2014698.0279999999</v>
      </c>
      <c r="I35" s="27"/>
      <c r="J35" s="30">
        <v>1767235.0461500001</v>
      </c>
      <c r="K35" s="30"/>
      <c r="L35" s="27">
        <v>1664155.6552800001</v>
      </c>
      <c r="M35" s="27"/>
      <c r="N35" s="27">
        <v>1757918.5609800001</v>
      </c>
      <c r="O35" s="27"/>
      <c r="P35" s="27">
        <v>1889589.5908299999</v>
      </c>
      <c r="Q35" s="27"/>
      <c r="R35" s="27">
        <v>1572616.7985699999</v>
      </c>
    </row>
    <row r="36" spans="2:18" x14ac:dyDescent="0.25">
      <c r="B36" s="31"/>
      <c r="C36" s="33"/>
      <c r="D36" s="32"/>
      <c r="E36" s="34"/>
      <c r="F36" s="34"/>
      <c r="G36" s="34"/>
      <c r="H36" s="34"/>
      <c r="I36" s="35"/>
      <c r="J36" s="34"/>
      <c r="K36" s="36"/>
      <c r="L36" s="36"/>
      <c r="M36" s="36"/>
      <c r="N36" s="36"/>
      <c r="O36" s="36"/>
      <c r="P36" s="36"/>
      <c r="Q36" s="36"/>
      <c r="R36" s="36"/>
    </row>
    <row r="41" spans="2:18" s="4" customFormat="1" ht="9.75" customHeight="1" x14ac:dyDescent="0.25">
      <c r="B41" s="1"/>
      <c r="C41" s="1"/>
      <c r="D41" s="1"/>
      <c r="E41" s="1"/>
      <c r="F41" s="1"/>
      <c r="G41" s="1"/>
      <c r="H41" s="1"/>
      <c r="I41" s="8"/>
      <c r="J41" s="1"/>
      <c r="K41" s="1"/>
      <c r="L41" s="1"/>
      <c r="M41" s="1"/>
      <c r="N41" s="1"/>
      <c r="O41" s="1"/>
      <c r="P41" s="1"/>
      <c r="Q41" s="1"/>
      <c r="R41" s="1"/>
    </row>
    <row r="42" spans="2:18" x14ac:dyDescent="0.25">
      <c r="B42" s="6"/>
    </row>
    <row r="43" spans="2:18" x14ac:dyDescent="0.25">
      <c r="B43" s="6"/>
    </row>
    <row r="44" spans="2:18" x14ac:dyDescent="0.25">
      <c r="B44" s="6"/>
    </row>
    <row r="45" spans="2:18" x14ac:dyDescent="0.25">
      <c r="B45" s="6"/>
    </row>
    <row r="46" spans="2:18" x14ac:dyDescent="0.25">
      <c r="B46" s="6"/>
    </row>
    <row r="50" spans="2:18" s="5" customFormat="1" ht="8.25" customHeight="1" x14ac:dyDescent="0.25">
      <c r="B50" s="1"/>
      <c r="C50" s="1"/>
      <c r="D50" s="1"/>
      <c r="E50" s="1"/>
      <c r="F50" s="1"/>
      <c r="G50" s="1"/>
      <c r="H50" s="1"/>
      <c r="I50" s="8"/>
      <c r="J50" s="1"/>
      <c r="K50" s="1"/>
      <c r="L50" s="1"/>
      <c r="M50" s="1"/>
      <c r="N50" s="1"/>
      <c r="O50" s="1"/>
      <c r="P50" s="1"/>
      <c r="Q50" s="1"/>
      <c r="R50" s="1"/>
    </row>
    <row r="52" spans="2:18" ht="32.25" customHeight="1" x14ac:dyDescent="0.25"/>
    <row r="82" ht="16.5" customHeight="1" x14ac:dyDescent="0.25"/>
  </sheetData>
  <mergeCells count="11">
    <mergeCell ref="Q7:R7"/>
    <mergeCell ref="A2:R2"/>
    <mergeCell ref="A3:R3"/>
    <mergeCell ref="C7:D7"/>
    <mergeCell ref="B7:B8"/>
    <mergeCell ref="K7:L7"/>
    <mergeCell ref="M7:N7"/>
    <mergeCell ref="O7:P7"/>
    <mergeCell ref="E7:F7"/>
    <mergeCell ref="G7:H7"/>
    <mergeCell ref="I7:J7"/>
  </mergeCells>
  <pageMargins left="0.70866141732283472" right="0.70866141732283472" top="0.74803149606299213" bottom="0.74803149606299213" header="0.31496062992125984" footer="0.31496062992125984"/>
  <pageSetup paperSize="5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REC. FED. (FUNCIÓN) 2018-2025</vt:lpstr>
      <vt:lpstr>'REC. FED. (FUNCIÓN) 2018-2025'!Área_de_impresión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HABIB RUIZ</dc:creator>
  <cp:lastModifiedBy>Dell</cp:lastModifiedBy>
  <cp:lastPrinted>2026-01-23T17:56:48Z</cp:lastPrinted>
  <dcterms:created xsi:type="dcterms:W3CDTF">2020-02-04T19:03:29Z</dcterms:created>
  <dcterms:modified xsi:type="dcterms:W3CDTF">2026-01-23T17:56:54Z</dcterms:modified>
</cp:coreProperties>
</file>